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Položky!$A$1:$G$88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86" i="3"/>
  <c r="BD86"/>
  <c r="BC86"/>
  <c r="BB86"/>
  <c r="BA86"/>
  <c r="G86"/>
  <c r="BE84"/>
  <c r="BC84"/>
  <c r="BB84"/>
  <c r="BA84"/>
  <c r="G84"/>
  <c r="BD84" s="1"/>
  <c r="BE83"/>
  <c r="BC83"/>
  <c r="BB83"/>
  <c r="BA83"/>
  <c r="G83"/>
  <c r="BD83" s="1"/>
  <c r="BE82"/>
  <c r="BC82"/>
  <c r="BB82"/>
  <c r="BA82"/>
  <c r="G82"/>
  <c r="BD82" s="1"/>
  <c r="BE81"/>
  <c r="BC81"/>
  <c r="BB81"/>
  <c r="BA81"/>
  <c r="G81"/>
  <c r="BD81" s="1"/>
  <c r="BE80"/>
  <c r="BC80"/>
  <c r="BB80"/>
  <c r="BA80"/>
  <c r="G80"/>
  <c r="BD80" s="1"/>
  <c r="BE77"/>
  <c r="BE88" s="1"/>
  <c r="I9" i="2" s="1"/>
  <c r="BC77" i="3"/>
  <c r="BC88" s="1"/>
  <c r="G9" i="2" s="1"/>
  <c r="BB77" i="3"/>
  <c r="BA77"/>
  <c r="BA88" s="1"/>
  <c r="E9" i="2" s="1"/>
  <c r="G77" i="3"/>
  <c r="BD77" s="1"/>
  <c r="B9" i="2"/>
  <c r="A9"/>
  <c r="BB88" i="3"/>
  <c r="F9" i="2" s="1"/>
  <c r="G88" i="3"/>
  <c r="C88"/>
  <c r="BE74"/>
  <c r="BD74"/>
  <c r="BC74"/>
  <c r="BB74"/>
  <c r="BA74"/>
  <c r="G74"/>
  <c r="BE72"/>
  <c r="BD72"/>
  <c r="BC72"/>
  <c r="BB72"/>
  <c r="BA72"/>
  <c r="G72"/>
  <c r="BE70"/>
  <c r="BD70"/>
  <c r="BC70"/>
  <c r="BB70"/>
  <c r="BA70"/>
  <c r="G70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E51"/>
  <c r="BC51"/>
  <c r="BB51"/>
  <c r="BA51"/>
  <c r="G51"/>
  <c r="BD51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3"/>
  <c r="BC43"/>
  <c r="BB43"/>
  <c r="BA43"/>
  <c r="G43"/>
  <c r="BD43" s="1"/>
  <c r="BE38"/>
  <c r="BC38"/>
  <c r="BB38"/>
  <c r="BA38"/>
  <c r="G38"/>
  <c r="BD38" s="1"/>
  <c r="BE37"/>
  <c r="BC37"/>
  <c r="BB37"/>
  <c r="BA37"/>
  <c r="G37"/>
  <c r="BD37" s="1"/>
  <c r="BE34"/>
  <c r="BC34"/>
  <c r="BB34"/>
  <c r="BA34"/>
  <c r="G34"/>
  <c r="BD34" s="1"/>
  <c r="BE33"/>
  <c r="BC33"/>
  <c r="BB33"/>
  <c r="BA33"/>
  <c r="G33"/>
  <c r="BD33" s="1"/>
  <c r="BE29"/>
  <c r="BC29"/>
  <c r="BB29"/>
  <c r="BA29"/>
  <c r="G29"/>
  <c r="BD29" s="1"/>
  <c r="BE23"/>
  <c r="BC23"/>
  <c r="BB23"/>
  <c r="BA23"/>
  <c r="G23"/>
  <c r="BD23" s="1"/>
  <c r="BE19"/>
  <c r="BC19"/>
  <c r="BB19"/>
  <c r="BA19"/>
  <c r="G19"/>
  <c r="BD19" s="1"/>
  <c r="BE17"/>
  <c r="BC17"/>
  <c r="BB17"/>
  <c r="BA17"/>
  <c r="G17"/>
  <c r="BD17" s="1"/>
  <c r="BE15"/>
  <c r="BC15"/>
  <c r="BB15"/>
  <c r="BA15"/>
  <c r="G15"/>
  <c r="BD15" s="1"/>
  <c r="BE11"/>
  <c r="BC11"/>
  <c r="BB11"/>
  <c r="BA11"/>
  <c r="G11"/>
  <c r="BD11" s="1"/>
  <c r="B8" i="2"/>
  <c r="A8"/>
  <c r="BE75" i="3"/>
  <c r="I8" i="2" s="1"/>
  <c r="BC75" i="3"/>
  <c r="G8" i="2" s="1"/>
  <c r="BB75" i="3"/>
  <c r="F8" i="2" s="1"/>
  <c r="BA75" i="3"/>
  <c r="E8" i="2" s="1"/>
  <c r="G75" i="3"/>
  <c r="C75"/>
  <c r="BE8"/>
  <c r="BD8"/>
  <c r="BC8"/>
  <c r="BB8"/>
  <c r="G8"/>
  <c r="BA8" s="1"/>
  <c r="BA9" s="1"/>
  <c r="E7" i="2" s="1"/>
  <c r="B7"/>
  <c r="A7"/>
  <c r="BE9" i="3"/>
  <c r="I7" i="2" s="1"/>
  <c r="BD9" i="3"/>
  <c r="H7" i="2" s="1"/>
  <c r="BC9" i="3"/>
  <c r="G7" i="2" s="1"/>
  <c r="G10" s="1"/>
  <c r="C18" i="1" s="1"/>
  <c r="BB9" i="3"/>
  <c r="F7" i="2" s="1"/>
  <c r="F10" s="1"/>
  <c r="C16" i="1" s="1"/>
  <c r="G9" i="3"/>
  <c r="C9"/>
  <c r="E4"/>
  <c r="C4"/>
  <c r="F3"/>
  <c r="C3"/>
  <c r="C2" i="2"/>
  <c r="C1"/>
  <c r="C33" i="1"/>
  <c r="F33" s="1"/>
  <c r="C31"/>
  <c r="C9"/>
  <c r="G7"/>
  <c r="D2"/>
  <c r="C2"/>
  <c r="E10" i="2" l="1"/>
  <c r="I10"/>
  <c r="C21" i="1" s="1"/>
  <c r="BD75" i="3"/>
  <c r="H8" i="2" s="1"/>
  <c r="BD88" i="3"/>
  <c r="H9" i="2" s="1"/>
  <c r="H10" s="1"/>
  <c r="C15" i="1"/>
  <c r="G18" i="2"/>
  <c r="I18" s="1"/>
  <c r="G18" i="1" s="1"/>
  <c r="G17" i="2"/>
  <c r="I17" s="1"/>
  <c r="G17" i="1" s="1"/>
  <c r="G16" i="2"/>
  <c r="I16" s="1"/>
  <c r="G16" i="1" s="1"/>
  <c r="G15" i="2"/>
  <c r="I15" s="1"/>
  <c r="C17" i="1" l="1"/>
  <c r="G21" i="2"/>
  <c r="I21" s="1"/>
  <c r="G21" i="1" s="1"/>
  <c r="G19" i="2"/>
  <c r="I19" s="1"/>
  <c r="G19" i="1" s="1"/>
  <c r="G22" i="2"/>
  <c r="I22" s="1"/>
  <c r="G20"/>
  <c r="I20" s="1"/>
  <c r="G20" i="1" s="1"/>
  <c r="G15"/>
  <c r="C19"/>
  <c r="C22" s="1"/>
  <c r="H23" i="2" l="1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<sst xmlns="http://schemas.openxmlformats.org/spreadsheetml/2006/main" count="312" uniqueCount="213">
  <si>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</si>
  <si>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</si>
  <si>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</si>
  <si>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</si>
  <si>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</si>
  <si>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</si>
  <si>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</si>
  <si>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</si>
  <si>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</si>
  <si>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</si>
  <si>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</si>
  <si>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</si>
  <si>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</si>
  <si>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</si>
  <si>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</si>
  <si>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</si>
  <si>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</si>
  <si>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</si>
  <si>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</si>
  <si>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</si>
  <si>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</si>
  <si>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</si>
  <si>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</si>
  <si>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</si>
  <si>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</si>
  <si>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</si>
  <si>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</si>
  <si>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</si>
  <si>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</si>
  <si>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</si>
  <si>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</si>
  <si>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</si>
  <si>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</si>
  <si>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</si>
  <si>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</si>
  <si>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</si>
  <si>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</si>
  <si>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</si>
  <si>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</si>
  <si>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</si>
  <si>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</si>
  <si>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</si>
  <si>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</si>
  <si>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</si>
  <si>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</si>
  <si>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</si>
  <si>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</si>
  <si>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</si>
  <si>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</si>
  <si>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</si>
  <si>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</si>
  <si>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</si>
  <si>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</si>
  <si>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</si>
  <si>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</si>
  <si>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</si>
  <si>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</si>
  <si>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</si>
  <si>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</si>
  <si>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</si>
  <si>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</si>
  <si>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</si>
  <si>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</si>
  <si>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</si>
  <si>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</si>
  <si>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</si>
  <si>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</si>
  <si>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</si>
  <si>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</si>
  <si>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</si>
  <si>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</si>
  <si>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</si>
  <si>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</si>
  <si>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</si>
  <si>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</si>
  <si>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</si>
  <si>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</si>
  <si>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</si>
  <si>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</si>
  <si>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2020</t>
  </si>
  <si>
    <t>Frýdl</t>
  </si>
  <si>
    <t>33</t>
  </si>
  <si>
    <t>Sokolovna Krnov-hromosvod</t>
  </si>
  <si>
    <t>060121</t>
  </si>
  <si>
    <t>Sokolovna Krnov-hromosvod, celková rekonstrukce</t>
  </si>
  <si>
    <t>110002200U00</t>
  </si>
  <si>
    <t xml:space="preserve">Vytyč vedení podzem zástavba </t>
  </si>
  <si>
    <t>km</t>
  </si>
  <si>
    <t>M21</t>
  </si>
  <si>
    <t>Elektromontáže</t>
  </si>
  <si>
    <t>210220010R00</t>
  </si>
  <si>
    <t xml:space="preserve">Nátěr zemnícího pásku do 120 mm2 </t>
  </si>
  <si>
    <t>m</t>
  </si>
  <si>
    <t>izolace spojů v zemi, včetně izolačního nátěru</t>
  </si>
  <si>
    <t>napojení svodů:9</t>
  </si>
  <si>
    <t>propojení pásků v zemi:6</t>
  </si>
  <si>
    <t>210220021RT1</t>
  </si>
  <si>
    <t>Vedení uzemňovací v zemi FeZn do 120 mm2 včetně pásku FeZn 30 x 4 mm</t>
  </si>
  <si>
    <t>zemnič</t>
  </si>
  <si>
    <t>210220022RT1</t>
  </si>
  <si>
    <t>Vedení uzemňovací v zemi FeZn, D 8 - 10 mm včetně drátu FeZn 10 mm</t>
  </si>
  <si>
    <t>vývody ze země ke svodům</t>
  </si>
  <si>
    <t>210220101RT4</t>
  </si>
  <si>
    <t>Vodiče svodové AlMgSi do 10,Al 10,Cu 8 +podpěry včetně dodávky drátuAlMgSin 8 mm + PV</t>
  </si>
  <si>
    <t xml:space="preserve"> svody od okapu včetně veškerých úchytú PV podpěr a všech potřebných komponentů</t>
  </si>
  <si>
    <t>svody:84</t>
  </si>
  <si>
    <t>prořez:10</t>
  </si>
  <si>
    <t>210220101RZ1</t>
  </si>
  <si>
    <t>Vodiče po střeše AlMgSi do 10,Al 10,Cu 8 +podpěry včetně dodávky drátuAlMgSin 8 mm + úchyty</t>
  </si>
  <si>
    <t>Vedení po střeše vřetně všech podpěr a svorek a všech potřebných komponentů</t>
  </si>
  <si>
    <t>hřeben:42</t>
  </si>
  <si>
    <t>po okapy od hřebene:120</t>
  </si>
  <si>
    <t>na vikýřích:20</t>
  </si>
  <si>
    <t>prořez:20</t>
  </si>
  <si>
    <t>210220102RZ1</t>
  </si>
  <si>
    <t xml:space="preserve">Vodiče HVI </t>
  </si>
  <si>
    <t>kompletní montáž dle pokynů výrobce</t>
  </si>
  <si>
    <t>svod 1:12</t>
  </si>
  <si>
    <t>svod 2:12</t>
  </si>
  <si>
    <t>210220201R00</t>
  </si>
  <si>
    <t xml:space="preserve">Tyč jímací s upev. na stř.hřeben do 3 m dl.tyče </t>
  </si>
  <si>
    <t>kus</t>
  </si>
  <si>
    <t>210220301RT2</t>
  </si>
  <si>
    <t>Svorka hromosvodová do 2 šroubů /SS, SZ, SO/ včetně dodávky svorky SS</t>
  </si>
  <si>
    <t>PJ:64</t>
  </si>
  <si>
    <t>jiné:24</t>
  </si>
  <si>
    <t>210220301RT3</t>
  </si>
  <si>
    <t>Svorka hromosvodová do 2 šroubů /SS, SZ, SO/ včetně dodávky svorky SZ</t>
  </si>
  <si>
    <t>210220301RZ2</t>
  </si>
  <si>
    <t>Svorka hromosvodová do 2 šroubů /SS, SZ, SO/ včetně dodávky PV</t>
  </si>
  <si>
    <t>Veškeré podpěry</t>
  </si>
  <si>
    <t>na hřebeni:22</t>
  </si>
  <si>
    <t>po okap:27</t>
  </si>
  <si>
    <t>po zdi:54</t>
  </si>
  <si>
    <t>210220302RT1</t>
  </si>
  <si>
    <t>Svorka hromosvodová nad 2 šrouby /ST, SJ, SR, atd/ včetně dodávky svorky SR 2b Fe pro pásek 30x4 mm</t>
  </si>
  <si>
    <t>spojení v zemi</t>
  </si>
  <si>
    <t>210220302RT3</t>
  </si>
  <si>
    <t>Svorka hromosvodová nad 2 šrouby /ST, SJ, SR, atd/ včetně dodávky svorky SK pro vodič d 6-10 mm</t>
  </si>
  <si>
    <t>210220302RT5</t>
  </si>
  <si>
    <t>Svorka hromosvodová nad 2 šrouby /ST, SJ, SR, atd/ včetně dodávky svorky SJ 1 k jímací tyči</t>
  </si>
  <si>
    <t>210220302RT6</t>
  </si>
  <si>
    <t>Svorka hromosvodová nad 2 šrouby /ST, SJ, SR, atd/ včetně dodávky svorky SP kovových částí d 3-12 mm</t>
  </si>
  <si>
    <t>210220303U00</t>
  </si>
  <si>
    <t xml:space="preserve">Mtž svorka hromosvod S0 okap žlaby </t>
  </si>
  <si>
    <t>210220352RT1</t>
  </si>
  <si>
    <t>Deska zemnící ZD01 2000 x 250 mm s přísl. včetně dodávky desky ZD 01</t>
  </si>
  <si>
    <t>(rezerva)pro přizemnění včetně všech svorek a izolací</t>
  </si>
  <si>
    <t>210220361RT1</t>
  </si>
  <si>
    <t>Zemnič tyčový, zaražení a připojení, do 2 m včetně dodávky tyče ZT 28/2000</t>
  </si>
  <si>
    <t>(rezerva ) pro přizemnění včetně všech svorek a izolací spojů</t>
  </si>
  <si>
    <t>210220372RT1</t>
  </si>
  <si>
    <t>Úhelník ochranný nebo trubka s držáky do zdiva včetně ochran.úhelníku + 2 držáky do zdi</t>
  </si>
  <si>
    <t>210220401RT1</t>
  </si>
  <si>
    <t>Označení svodu štítky, smaltované, umělá hmota včetně dodávky štítku</t>
  </si>
  <si>
    <t>210220431R00</t>
  </si>
  <si>
    <t>Tvarování montážního dílu jímače, ochr.trubky,úhel včetně materiálu</t>
  </si>
  <si>
    <t>PJ:48</t>
  </si>
  <si>
    <t>svody:18</t>
  </si>
  <si>
    <t>na střeše:24</t>
  </si>
  <si>
    <t>jiné:20</t>
  </si>
  <si>
    <t>210220457RZ1</t>
  </si>
  <si>
    <t xml:space="preserve">Demontáž stávajícího H </t>
  </si>
  <si>
    <t>Celková demontáž stávajícího H včetně odvozu a likvidace komponentů na skládku atp..</t>
  </si>
  <si>
    <t>210220462R00</t>
  </si>
  <si>
    <t xml:space="preserve">Montáž hřeben. bezpeč. zařízení - střecha, lávka </t>
  </si>
  <si>
    <t>u vikýřů</t>
  </si>
  <si>
    <t>210220463R00</t>
  </si>
  <si>
    <t xml:space="preserve">Montáž vysouvacího žebříku-budova nad 10 m </t>
  </si>
  <si>
    <t>U každého svodu</t>
  </si>
  <si>
    <t>210220801R00</t>
  </si>
  <si>
    <t xml:space="preserve">Změření zemního odporu, vč. měřicího protokolu </t>
  </si>
  <si>
    <t>vypracování RZH</t>
  </si>
  <si>
    <t>210290002RZ1</t>
  </si>
  <si>
    <t xml:space="preserve">Revize hromosvodu </t>
  </si>
  <si>
    <t>revize hromosvodu včetně předání díla</t>
  </si>
  <si>
    <t>246101810000</t>
  </si>
  <si>
    <t>Lak asfal elektoizol a1901/19</t>
  </si>
  <si>
    <t>kg</t>
  </si>
  <si>
    <t>3414215RZ1</t>
  </si>
  <si>
    <t>Vodič HVI power</t>
  </si>
  <si>
    <t>Kompletní dodávka včetně úchytů a spojovacích koncovek, vše dle pokynů výrobce</t>
  </si>
  <si>
    <t>35441040</t>
  </si>
  <si>
    <t>Tyč jímací JR 3,0 3000 mm bez osazení</t>
  </si>
  <si>
    <t>M46</t>
  </si>
  <si>
    <t>Zemní práce při montážích</t>
  </si>
  <si>
    <t>460030081R00</t>
  </si>
  <si>
    <t xml:space="preserve">Řezání spáry v asfaltu nebo betonu </t>
  </si>
  <si>
    <t>úprava pro výkop</t>
  </si>
  <si>
    <t>kompletní odřez povrchu, odstranění asfaltových desek a jejich odvoz</t>
  </si>
  <si>
    <t>460200163RT2</t>
  </si>
  <si>
    <t>Výkop kabelové rýhy 35/80 cm  hor.3 ruční výkop rýhy</t>
  </si>
  <si>
    <t>460570163R00</t>
  </si>
  <si>
    <t xml:space="preserve">Zához rýhy 35/80 cm, hornina třídy 3, se zhutněním </t>
  </si>
  <si>
    <t>460620006RT1</t>
  </si>
  <si>
    <t>Osetí povrchu trávou včetně dodávky osiva</t>
  </si>
  <si>
    <t>m2</t>
  </si>
  <si>
    <t>460620013RT1</t>
  </si>
  <si>
    <t>Provizorní úprava terénu v přírodní hornině 3 ruční vyrovnání a zhutnění</t>
  </si>
  <si>
    <t>460650011R00</t>
  </si>
  <si>
    <t xml:space="preserve">Podkladová vrstva z asfaltu </t>
  </si>
  <si>
    <t>včetně zaměření zemních vedení</t>
  </si>
  <si>
    <t>35441052RZ1</t>
  </si>
  <si>
    <t>Chodníková revizní sv. litinová se svorkovnicí</t>
  </si>
  <si>
    <t>Kompletní krabice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</si>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</sst>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060121</v>
      </c>
      <c r="D2" s="5" t="str">
        <f>Rekapitulace!G2</f>
        <v>Sokolovna Krnov-hromosvod, celková rekonstrukce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Ztížené výrobní podmínky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Rekapitulace!A16</f>
        <v>Oborová přirážka</v>
      </c>
      <c r="E16" s="63"/>
      <c r="F16" s="64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Rekapitulace!A17</f>
        <v>Přesun stavebních kapacit</v>
      </c>
      <c r="E17" s="63"/>
      <c r="F17" s="64"/>
      <c r="G17" s="59">
        <f>Rekapitulace!I17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Rekapitulace!A18</f>
        <v>Mimostaveništní doprava</v>
      </c>
      <c r="E18" s="63"/>
      <c r="F18" s="64"/>
      <c r="G18" s="59">
        <f>Rekapitulace!I18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Rekapitulace!A19</f>
        <v>Zařízení staveniště</v>
      </c>
      <c r="E19" s="63"/>
      <c r="F19" s="64"/>
      <c r="G19" s="59">
        <f>Rekapitulace!I19</f>
        <v>0</v>
      </c>
    </row>
    <row r="20" spans="1:7" ht="15.95" customHeight="1">
      <c r="A20" s="67"/>
      <c r="B20" s="58"/>
      <c r="C20" s="59"/>
      <c r="D20" s="9" t="str">
        <f>Rekapitulace!A20</f>
        <v>Provoz investora</v>
      </c>
      <c r="E20" s="63"/>
      <c r="F20" s="64"/>
      <c r="G20" s="59">
        <f>Rekapitulace!I20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Rekapitulace!A21</f>
        <v>Kompletační činnost (IČD)</v>
      </c>
      <c r="E21" s="63"/>
      <c r="F21" s="64"/>
      <c r="G21" s="59">
        <f>Rekapitulace!I21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83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33 Sokolovna Krnov-hromosvod</v>
      </c>
      <c r="D2" s="119"/>
      <c r="E2" s="120"/>
      <c r="F2" s="119"/>
      <c r="G2" s="121" t="s">
        <v>84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1</v>
      </c>
      <c r="B7" s="133" t="str">
        <f>Položky!C7</f>
        <v>Zemní práce</v>
      </c>
      <c r="C7" s="69"/>
      <c r="D7" s="134"/>
      <c r="E7" s="232">
        <f>Položky!BA9</f>
        <v>0</v>
      </c>
      <c r="F7" s="233">
        <f>Položky!BB9</f>
        <v>0</v>
      </c>
      <c r="G7" s="233">
        <f>Položky!BC9</f>
        <v>0</v>
      </c>
      <c r="H7" s="233">
        <f>Položky!BD9</f>
        <v>0</v>
      </c>
      <c r="I7" s="234">
        <f>Položky!BE9</f>
        <v>0</v>
      </c>
    </row>
    <row r="8" spans="1:57" s="37" customFormat="1">
      <c r="A8" s="231" t="str">
        <f>Položky!B10</f>
        <v>M21</v>
      </c>
      <c r="B8" s="133" t="str">
        <f>Položky!C10</f>
        <v>Elektromontáže</v>
      </c>
      <c r="C8" s="69"/>
      <c r="D8" s="134"/>
      <c r="E8" s="232">
        <f>Položky!BA75</f>
        <v>0</v>
      </c>
      <c r="F8" s="233">
        <f>Položky!BB75</f>
        <v>0</v>
      </c>
      <c r="G8" s="233">
        <f>Položky!BC75</f>
        <v>0</v>
      </c>
      <c r="H8" s="233">
        <f>Položky!BD75</f>
        <v>0</v>
      </c>
      <c r="I8" s="234">
        <f>Položky!BE75</f>
        <v>0</v>
      </c>
    </row>
    <row r="9" spans="1:57" s="37" customFormat="1" ht="13.5" thickBot="1">
      <c r="A9" s="231" t="str">
        <f>Položky!B76</f>
        <v>M46</v>
      </c>
      <c r="B9" s="133" t="str">
        <f>Položky!C76</f>
        <v>Zemní práce při montážích</v>
      </c>
      <c r="C9" s="69"/>
      <c r="D9" s="134"/>
      <c r="E9" s="232">
        <f>Položky!BA88</f>
        <v>0</v>
      </c>
      <c r="F9" s="233">
        <f>Položky!BB88</f>
        <v>0</v>
      </c>
      <c r="G9" s="233">
        <f>Položky!BC88</f>
        <v>0</v>
      </c>
      <c r="H9" s="233">
        <f>Položky!BD88</f>
        <v>0</v>
      </c>
      <c r="I9" s="234">
        <f>Položky!BE88</f>
        <v>0</v>
      </c>
    </row>
    <row r="10" spans="1:57" s="141" customFormat="1" ht="13.5" thickBot="1">
      <c r="A10" s="135"/>
      <c r="B10" s="136" t="s">
        <v>57</v>
      </c>
      <c r="C10" s="136"/>
      <c r="D10" s="137"/>
      <c r="E10" s="138">
        <f>SUM(E7:E9)</f>
        <v>0</v>
      </c>
      <c r="F10" s="139">
        <f>SUM(F7:F9)</f>
        <v>0</v>
      </c>
      <c r="G10" s="139">
        <f>SUM(G7:G9)</f>
        <v>0</v>
      </c>
      <c r="H10" s="139">
        <f>SUM(H7:H9)</f>
        <v>0</v>
      </c>
      <c r="I10" s="140">
        <f>SUM(I7:I9)</f>
        <v>0</v>
      </c>
    </row>
    <row r="11" spans="1:57">
      <c r="A11" s="69"/>
      <c r="B11" s="69"/>
      <c r="C11" s="69"/>
      <c r="D11" s="69"/>
      <c r="E11" s="69"/>
      <c r="F11" s="69"/>
      <c r="G11" s="69"/>
      <c r="H11" s="69"/>
      <c r="I11" s="69"/>
    </row>
    <row r="12" spans="1:57" ht="19.5" customHeight="1">
      <c r="A12" s="125" t="s">
        <v>58</v>
      </c>
      <c r="B12" s="125"/>
      <c r="C12" s="125"/>
      <c r="D12" s="125"/>
      <c r="E12" s="125"/>
      <c r="F12" s="125"/>
      <c r="G12" s="142"/>
      <c r="H12" s="125"/>
      <c r="I12" s="125"/>
      <c r="BA12" s="43"/>
      <c r="BB12" s="43"/>
      <c r="BC12" s="43"/>
      <c r="BD12" s="43"/>
      <c r="BE12" s="43"/>
    </row>
    <row r="13" spans="1:57" ht="13.5" thickBot="1">
      <c r="A13" s="82"/>
      <c r="B13" s="82"/>
      <c r="C13" s="82"/>
      <c r="D13" s="82"/>
      <c r="E13" s="82"/>
      <c r="F13" s="82"/>
      <c r="G13" s="82"/>
      <c r="H13" s="82"/>
      <c r="I13" s="82"/>
    </row>
    <row r="14" spans="1:57">
      <c r="A14" s="76" t="s">
        <v>59</v>
      </c>
      <c r="B14" s="77"/>
      <c r="C14" s="77"/>
      <c r="D14" s="143"/>
      <c r="E14" s="144" t="s">
        <v>60</v>
      </c>
      <c r="F14" s="145" t="s">
        <v>61</v>
      </c>
      <c r="G14" s="146" t="s">
        <v>62</v>
      </c>
      <c r="H14" s="147"/>
      <c r="I14" s="148" t="s">
        <v>60</v>
      </c>
    </row>
    <row r="15" spans="1:57">
      <c r="A15" s="67" t="s">
        <v>205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206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207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208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209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210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211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212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ht="13.5" thickBot="1">
      <c r="A23" s="155"/>
      <c r="B23" s="156" t="s">
        <v>63</v>
      </c>
      <c r="C23" s="157"/>
      <c r="D23" s="158"/>
      <c r="E23" s="159"/>
      <c r="F23" s="160"/>
      <c r="G23" s="160"/>
      <c r="H23" s="161">
        <f>SUM(I15:I22)</f>
        <v>0</v>
      </c>
      <c r="I23" s="162"/>
    </row>
    <row r="25" spans="1:53">
      <c r="B25" s="141"/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1"/>
  <sheetViews>
    <sheetView showGridLines="0" showZeros="0" zoomScaleNormal="100" workbookViewId="0">
      <selection activeCell="A88" sqref="A88:IV90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060121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33 Sokolovna Krnov-hromosvod</v>
      </c>
      <c r="D4" s="177"/>
      <c r="E4" s="178" t="str">
        <f>Rekapitulace!G2</f>
        <v>Sokolovna Krnov-hromosvod, celková rekonstrukce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85</v>
      </c>
      <c r="C8" s="198" t="s">
        <v>86</v>
      </c>
      <c r="D8" s="199" t="s">
        <v>87</v>
      </c>
      <c r="E8" s="200">
        <v>0.4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8.8000000000000005E-3</v>
      </c>
    </row>
    <row r="9" spans="1:104">
      <c r="A9" s="215"/>
      <c r="B9" s="216" t="s">
        <v>76</v>
      </c>
      <c r="C9" s="217" t="str">
        <f>CONCATENATE(B7," ",C7)</f>
        <v>1 Zemní práce</v>
      </c>
      <c r="D9" s="218"/>
      <c r="E9" s="219"/>
      <c r="F9" s="220"/>
      <c r="G9" s="221">
        <f>SUM(G7:G8)</f>
        <v>0</v>
      </c>
      <c r="O9" s="195">
        <v>4</v>
      </c>
      <c r="BA9" s="222">
        <f>SUM(BA7:BA8)</f>
        <v>0</v>
      </c>
      <c r="BB9" s="222">
        <f>SUM(BB7:BB8)</f>
        <v>0</v>
      </c>
      <c r="BC9" s="222">
        <f>SUM(BC7:BC8)</f>
        <v>0</v>
      </c>
      <c r="BD9" s="222">
        <f>SUM(BD7:BD8)</f>
        <v>0</v>
      </c>
      <c r="BE9" s="222">
        <f>SUM(BE7:BE8)</f>
        <v>0</v>
      </c>
    </row>
    <row r="10" spans="1:104">
      <c r="A10" s="188" t="s">
        <v>72</v>
      </c>
      <c r="B10" s="189" t="s">
        <v>88</v>
      </c>
      <c r="C10" s="190" t="s">
        <v>89</v>
      </c>
      <c r="D10" s="191"/>
      <c r="E10" s="192"/>
      <c r="F10" s="192"/>
      <c r="G10" s="193"/>
      <c r="H10" s="194"/>
      <c r="I10" s="194"/>
      <c r="O10" s="195">
        <v>1</v>
      </c>
    </row>
    <row r="11" spans="1:104">
      <c r="A11" s="196">
        <v>2</v>
      </c>
      <c r="B11" s="197" t="s">
        <v>90</v>
      </c>
      <c r="C11" s="198" t="s">
        <v>91</v>
      </c>
      <c r="D11" s="199" t="s">
        <v>92</v>
      </c>
      <c r="E11" s="200">
        <v>15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9</v>
      </c>
      <c r="AC11" s="167">
        <v>9</v>
      </c>
      <c r="AZ11" s="167">
        <v>4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9</v>
      </c>
      <c r="CZ11" s="167">
        <v>0</v>
      </c>
    </row>
    <row r="12" spans="1:104">
      <c r="A12" s="203"/>
      <c r="B12" s="204"/>
      <c r="C12" s="205" t="s">
        <v>93</v>
      </c>
      <c r="D12" s="206"/>
      <c r="E12" s="206"/>
      <c r="F12" s="206"/>
      <c r="G12" s="207"/>
      <c r="L12" s="208" t="s">
        <v>93</v>
      </c>
      <c r="O12" s="195">
        <v>3</v>
      </c>
    </row>
    <row r="13" spans="1:104">
      <c r="A13" s="203"/>
      <c r="B13" s="209"/>
      <c r="C13" s="210" t="s">
        <v>94</v>
      </c>
      <c r="D13" s="211"/>
      <c r="E13" s="212">
        <v>9</v>
      </c>
      <c r="F13" s="213"/>
      <c r="G13" s="214"/>
      <c r="M13" s="208" t="s">
        <v>94</v>
      </c>
      <c r="O13" s="195"/>
    </row>
    <row r="14" spans="1:104">
      <c r="A14" s="203"/>
      <c r="B14" s="209"/>
      <c r="C14" s="210" t="s">
        <v>95</v>
      </c>
      <c r="D14" s="211"/>
      <c r="E14" s="212">
        <v>6</v>
      </c>
      <c r="F14" s="213"/>
      <c r="G14" s="214"/>
      <c r="M14" s="208" t="s">
        <v>95</v>
      </c>
      <c r="O14" s="195"/>
    </row>
    <row r="15" spans="1:104" ht="22.5">
      <c r="A15" s="196">
        <v>3</v>
      </c>
      <c r="B15" s="197" t="s">
        <v>96</v>
      </c>
      <c r="C15" s="198" t="s">
        <v>97</v>
      </c>
      <c r="D15" s="199" t="s">
        <v>92</v>
      </c>
      <c r="E15" s="200">
        <v>95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9</v>
      </c>
      <c r="AC15" s="167">
        <v>9</v>
      </c>
      <c r="AZ15" s="167">
        <v>4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9</v>
      </c>
      <c r="CZ15" s="167">
        <v>9.8999999999999999E-4</v>
      </c>
    </row>
    <row r="16" spans="1:104">
      <c r="A16" s="203"/>
      <c r="B16" s="204"/>
      <c r="C16" s="205" t="s">
        <v>98</v>
      </c>
      <c r="D16" s="206"/>
      <c r="E16" s="206"/>
      <c r="F16" s="206"/>
      <c r="G16" s="207"/>
      <c r="L16" s="208" t="s">
        <v>98</v>
      </c>
      <c r="O16" s="195">
        <v>3</v>
      </c>
    </row>
    <row r="17" spans="1:104" ht="22.5">
      <c r="A17" s="196">
        <v>4</v>
      </c>
      <c r="B17" s="197" t="s">
        <v>99</v>
      </c>
      <c r="C17" s="198" t="s">
        <v>100</v>
      </c>
      <c r="D17" s="199" t="s">
        <v>92</v>
      </c>
      <c r="E17" s="200">
        <v>27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9</v>
      </c>
      <c r="AC17" s="167">
        <v>9</v>
      </c>
      <c r="AZ17" s="167">
        <v>4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9</v>
      </c>
      <c r="CZ17" s="167">
        <v>1.0499999999999999E-3</v>
      </c>
    </row>
    <row r="18" spans="1:104">
      <c r="A18" s="203"/>
      <c r="B18" s="204"/>
      <c r="C18" s="205" t="s">
        <v>101</v>
      </c>
      <c r="D18" s="206"/>
      <c r="E18" s="206"/>
      <c r="F18" s="206"/>
      <c r="G18" s="207"/>
      <c r="L18" s="208" t="s">
        <v>101</v>
      </c>
      <c r="O18" s="195">
        <v>3</v>
      </c>
    </row>
    <row r="19" spans="1:104" ht="22.5">
      <c r="A19" s="196">
        <v>5</v>
      </c>
      <c r="B19" s="197" t="s">
        <v>102</v>
      </c>
      <c r="C19" s="198" t="s">
        <v>103</v>
      </c>
      <c r="D19" s="199" t="s">
        <v>92</v>
      </c>
      <c r="E19" s="200">
        <v>94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9</v>
      </c>
      <c r="AC19" s="167">
        <v>9</v>
      </c>
      <c r="AZ19" s="167">
        <v>4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9</v>
      </c>
      <c r="CZ19" s="167">
        <v>1.6999999999999999E-3</v>
      </c>
    </row>
    <row r="20" spans="1:104">
      <c r="A20" s="203"/>
      <c r="B20" s="204"/>
      <c r="C20" s="205" t="s">
        <v>104</v>
      </c>
      <c r="D20" s="206"/>
      <c r="E20" s="206"/>
      <c r="F20" s="206"/>
      <c r="G20" s="207"/>
      <c r="L20" s="208" t="s">
        <v>104</v>
      </c>
      <c r="O20" s="195">
        <v>3</v>
      </c>
    </row>
    <row r="21" spans="1:104">
      <c r="A21" s="203"/>
      <c r="B21" s="209"/>
      <c r="C21" s="210" t="s">
        <v>105</v>
      </c>
      <c r="D21" s="211"/>
      <c r="E21" s="212">
        <v>84</v>
      </c>
      <c r="F21" s="213"/>
      <c r="G21" s="214"/>
      <c r="M21" s="208" t="s">
        <v>105</v>
      </c>
      <c r="O21" s="195"/>
    </row>
    <row r="22" spans="1:104">
      <c r="A22" s="203"/>
      <c r="B22" s="209"/>
      <c r="C22" s="210" t="s">
        <v>106</v>
      </c>
      <c r="D22" s="211"/>
      <c r="E22" s="212">
        <v>10</v>
      </c>
      <c r="F22" s="213"/>
      <c r="G22" s="214"/>
      <c r="M22" s="208" t="s">
        <v>106</v>
      </c>
      <c r="O22" s="195"/>
    </row>
    <row r="23" spans="1:104" ht="22.5">
      <c r="A23" s="196">
        <v>6</v>
      </c>
      <c r="B23" s="197" t="s">
        <v>107</v>
      </c>
      <c r="C23" s="198" t="s">
        <v>108</v>
      </c>
      <c r="D23" s="199" t="s">
        <v>92</v>
      </c>
      <c r="E23" s="200">
        <v>202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9</v>
      </c>
      <c r="AC23" s="167">
        <v>9</v>
      </c>
      <c r="AZ23" s="167">
        <v>4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9</v>
      </c>
      <c r="CZ23" s="167">
        <v>1.6999999999999999E-3</v>
      </c>
    </row>
    <row r="24" spans="1:104">
      <c r="A24" s="203"/>
      <c r="B24" s="204"/>
      <c r="C24" s="205" t="s">
        <v>109</v>
      </c>
      <c r="D24" s="206"/>
      <c r="E24" s="206"/>
      <c r="F24" s="206"/>
      <c r="G24" s="207"/>
      <c r="L24" s="208" t="s">
        <v>109</v>
      </c>
      <c r="O24" s="195">
        <v>3</v>
      </c>
    </row>
    <row r="25" spans="1:104">
      <c r="A25" s="203"/>
      <c r="B25" s="209"/>
      <c r="C25" s="210" t="s">
        <v>110</v>
      </c>
      <c r="D25" s="211"/>
      <c r="E25" s="212">
        <v>42</v>
      </c>
      <c r="F25" s="213"/>
      <c r="G25" s="214"/>
      <c r="M25" s="208" t="s">
        <v>110</v>
      </c>
      <c r="O25" s="195"/>
    </row>
    <row r="26" spans="1:104">
      <c r="A26" s="203"/>
      <c r="B26" s="209"/>
      <c r="C26" s="210" t="s">
        <v>111</v>
      </c>
      <c r="D26" s="211"/>
      <c r="E26" s="212">
        <v>120</v>
      </c>
      <c r="F26" s="213"/>
      <c r="G26" s="214"/>
      <c r="M26" s="208" t="s">
        <v>111</v>
      </c>
      <c r="O26" s="195"/>
    </row>
    <row r="27" spans="1:104">
      <c r="A27" s="203"/>
      <c r="B27" s="209"/>
      <c r="C27" s="210" t="s">
        <v>112</v>
      </c>
      <c r="D27" s="211"/>
      <c r="E27" s="212">
        <v>20</v>
      </c>
      <c r="F27" s="213"/>
      <c r="G27" s="214"/>
      <c r="M27" s="208" t="s">
        <v>112</v>
      </c>
      <c r="O27" s="195"/>
    </row>
    <row r="28" spans="1:104">
      <c r="A28" s="203"/>
      <c r="B28" s="209"/>
      <c r="C28" s="210" t="s">
        <v>113</v>
      </c>
      <c r="D28" s="211"/>
      <c r="E28" s="212">
        <v>20</v>
      </c>
      <c r="F28" s="213"/>
      <c r="G28" s="214"/>
      <c r="M28" s="208" t="s">
        <v>113</v>
      </c>
      <c r="O28" s="195"/>
    </row>
    <row r="29" spans="1:104">
      <c r="A29" s="196">
        <v>7</v>
      </c>
      <c r="B29" s="197" t="s">
        <v>114</v>
      </c>
      <c r="C29" s="198" t="s">
        <v>115</v>
      </c>
      <c r="D29" s="199" t="s">
        <v>92</v>
      </c>
      <c r="E29" s="200">
        <v>24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4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9</v>
      </c>
      <c r="CZ29" s="167">
        <v>0</v>
      </c>
    </row>
    <row r="30" spans="1:104">
      <c r="A30" s="203"/>
      <c r="B30" s="204"/>
      <c r="C30" s="205" t="s">
        <v>116</v>
      </c>
      <c r="D30" s="206"/>
      <c r="E30" s="206"/>
      <c r="F30" s="206"/>
      <c r="G30" s="207"/>
      <c r="L30" s="208" t="s">
        <v>116</v>
      </c>
      <c r="O30" s="195">
        <v>3</v>
      </c>
    </row>
    <row r="31" spans="1:104">
      <c r="A31" s="203"/>
      <c r="B31" s="209"/>
      <c r="C31" s="210" t="s">
        <v>117</v>
      </c>
      <c r="D31" s="211"/>
      <c r="E31" s="212">
        <v>12</v>
      </c>
      <c r="F31" s="213"/>
      <c r="G31" s="214"/>
      <c r="M31" s="208" t="s">
        <v>117</v>
      </c>
      <c r="O31" s="195"/>
    </row>
    <row r="32" spans="1:104">
      <c r="A32" s="203"/>
      <c r="B32" s="209"/>
      <c r="C32" s="210" t="s">
        <v>118</v>
      </c>
      <c r="D32" s="211"/>
      <c r="E32" s="212">
        <v>12</v>
      </c>
      <c r="F32" s="213"/>
      <c r="G32" s="214"/>
      <c r="M32" s="208" t="s">
        <v>118</v>
      </c>
      <c r="O32" s="195"/>
    </row>
    <row r="33" spans="1:104">
      <c r="A33" s="196">
        <v>8</v>
      </c>
      <c r="B33" s="197" t="s">
        <v>119</v>
      </c>
      <c r="C33" s="198" t="s">
        <v>120</v>
      </c>
      <c r="D33" s="199" t="s">
        <v>121</v>
      </c>
      <c r="E33" s="200">
        <v>3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9</v>
      </c>
      <c r="AC33" s="167">
        <v>9</v>
      </c>
      <c r="AZ33" s="167">
        <v>4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9</v>
      </c>
      <c r="CZ33" s="167">
        <v>0</v>
      </c>
    </row>
    <row r="34" spans="1:104" ht="22.5">
      <c r="A34" s="196">
        <v>9</v>
      </c>
      <c r="B34" s="197" t="s">
        <v>122</v>
      </c>
      <c r="C34" s="198" t="s">
        <v>123</v>
      </c>
      <c r="D34" s="199" t="s">
        <v>121</v>
      </c>
      <c r="E34" s="200">
        <v>88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9</v>
      </c>
      <c r="AC34" s="167">
        <v>9</v>
      </c>
      <c r="AZ34" s="167">
        <v>4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9</v>
      </c>
      <c r="CZ34" s="167">
        <v>1.1E-4</v>
      </c>
    </row>
    <row r="35" spans="1:104">
      <c r="A35" s="203"/>
      <c r="B35" s="209"/>
      <c r="C35" s="210" t="s">
        <v>124</v>
      </c>
      <c r="D35" s="211"/>
      <c r="E35" s="212">
        <v>64</v>
      </c>
      <c r="F35" s="213"/>
      <c r="G35" s="214"/>
      <c r="M35" s="208" t="s">
        <v>124</v>
      </c>
      <c r="O35" s="195"/>
    </row>
    <row r="36" spans="1:104">
      <c r="A36" s="203"/>
      <c r="B36" s="209"/>
      <c r="C36" s="210" t="s">
        <v>125</v>
      </c>
      <c r="D36" s="211"/>
      <c r="E36" s="212">
        <v>24</v>
      </c>
      <c r="F36" s="213"/>
      <c r="G36" s="214"/>
      <c r="M36" s="208" t="s">
        <v>125</v>
      </c>
      <c r="O36" s="195"/>
    </row>
    <row r="37" spans="1:104" ht="22.5">
      <c r="A37" s="196">
        <v>10</v>
      </c>
      <c r="B37" s="197" t="s">
        <v>126</v>
      </c>
      <c r="C37" s="198" t="s">
        <v>127</v>
      </c>
      <c r="D37" s="199" t="s">
        <v>121</v>
      </c>
      <c r="E37" s="200">
        <v>18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9</v>
      </c>
      <c r="AC37" s="167">
        <v>9</v>
      </c>
      <c r="AZ37" s="167">
        <v>4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9</v>
      </c>
      <c r="CZ37" s="167">
        <v>2.0000000000000001E-4</v>
      </c>
    </row>
    <row r="38" spans="1:104" ht="22.5">
      <c r="A38" s="196">
        <v>11</v>
      </c>
      <c r="B38" s="197" t="s">
        <v>128</v>
      </c>
      <c r="C38" s="198" t="s">
        <v>129</v>
      </c>
      <c r="D38" s="199" t="s">
        <v>121</v>
      </c>
      <c r="E38" s="200">
        <v>103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9</v>
      </c>
      <c r="AC38" s="167">
        <v>9</v>
      </c>
      <c r="AZ38" s="167">
        <v>4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9</v>
      </c>
      <c r="CZ38" s="167">
        <v>0</v>
      </c>
    </row>
    <row r="39" spans="1:104">
      <c r="A39" s="203"/>
      <c r="B39" s="204"/>
      <c r="C39" s="205" t="s">
        <v>130</v>
      </c>
      <c r="D39" s="206"/>
      <c r="E39" s="206"/>
      <c r="F39" s="206"/>
      <c r="G39" s="207"/>
      <c r="L39" s="208" t="s">
        <v>130</v>
      </c>
      <c r="O39" s="195">
        <v>3</v>
      </c>
    </row>
    <row r="40" spans="1:104">
      <c r="A40" s="203"/>
      <c r="B40" s="209"/>
      <c r="C40" s="210" t="s">
        <v>131</v>
      </c>
      <c r="D40" s="211"/>
      <c r="E40" s="212">
        <v>22</v>
      </c>
      <c r="F40" s="213"/>
      <c r="G40" s="214"/>
      <c r="M40" s="208" t="s">
        <v>131</v>
      </c>
      <c r="O40" s="195"/>
    </row>
    <row r="41" spans="1:104">
      <c r="A41" s="203"/>
      <c r="B41" s="209"/>
      <c r="C41" s="210" t="s">
        <v>132</v>
      </c>
      <c r="D41" s="211"/>
      <c r="E41" s="212">
        <v>27</v>
      </c>
      <c r="F41" s="213"/>
      <c r="G41" s="214"/>
      <c r="M41" s="208" t="s">
        <v>132</v>
      </c>
      <c r="O41" s="195"/>
    </row>
    <row r="42" spans="1:104">
      <c r="A42" s="203"/>
      <c r="B42" s="209"/>
      <c r="C42" s="210" t="s">
        <v>133</v>
      </c>
      <c r="D42" s="211"/>
      <c r="E42" s="212">
        <v>54</v>
      </c>
      <c r="F42" s="213"/>
      <c r="G42" s="214"/>
      <c r="M42" s="208" t="s">
        <v>133</v>
      </c>
      <c r="O42" s="195"/>
    </row>
    <row r="43" spans="1:104" ht="22.5">
      <c r="A43" s="196">
        <v>12</v>
      </c>
      <c r="B43" s="197" t="s">
        <v>134</v>
      </c>
      <c r="C43" s="198" t="s">
        <v>135</v>
      </c>
      <c r="D43" s="199" t="s">
        <v>121</v>
      </c>
      <c r="E43" s="200">
        <v>24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9</v>
      </c>
      <c r="AC43" s="167">
        <v>9</v>
      </c>
      <c r="AZ43" s="167">
        <v>4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9</v>
      </c>
      <c r="CZ43" s="167">
        <v>2.1000000000000001E-4</v>
      </c>
    </row>
    <row r="44" spans="1:104">
      <c r="A44" s="203"/>
      <c r="B44" s="204"/>
      <c r="C44" s="205" t="s">
        <v>136</v>
      </c>
      <c r="D44" s="206"/>
      <c r="E44" s="206"/>
      <c r="F44" s="206"/>
      <c r="G44" s="207"/>
      <c r="L44" s="208" t="s">
        <v>136</v>
      </c>
      <c r="O44" s="195">
        <v>3</v>
      </c>
    </row>
    <row r="45" spans="1:104" ht="22.5">
      <c r="A45" s="196">
        <v>13</v>
      </c>
      <c r="B45" s="197" t="s">
        <v>137</v>
      </c>
      <c r="C45" s="198" t="s">
        <v>138</v>
      </c>
      <c r="D45" s="199" t="s">
        <v>121</v>
      </c>
      <c r="E45" s="200">
        <v>10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9</v>
      </c>
      <c r="AC45" s="167">
        <v>9</v>
      </c>
      <c r="AZ45" s="167">
        <v>4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9</v>
      </c>
      <c r="CZ45" s="167">
        <v>2.2000000000000001E-4</v>
      </c>
    </row>
    <row r="46" spans="1:104" ht="22.5">
      <c r="A46" s="196">
        <v>14</v>
      </c>
      <c r="B46" s="197" t="s">
        <v>139</v>
      </c>
      <c r="C46" s="198" t="s">
        <v>140</v>
      </c>
      <c r="D46" s="199" t="s">
        <v>121</v>
      </c>
      <c r="E46" s="200">
        <v>9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9</v>
      </c>
      <c r="AC46" s="167">
        <v>9</v>
      </c>
      <c r="AZ46" s="167">
        <v>4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9</v>
      </c>
      <c r="CZ46" s="167">
        <v>3.8999999999999999E-4</v>
      </c>
    </row>
    <row r="47" spans="1:104" ht="22.5">
      <c r="A47" s="196">
        <v>15</v>
      </c>
      <c r="B47" s="197" t="s">
        <v>141</v>
      </c>
      <c r="C47" s="198" t="s">
        <v>142</v>
      </c>
      <c r="D47" s="199" t="s">
        <v>121</v>
      </c>
      <c r="E47" s="200">
        <v>24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9</v>
      </c>
      <c r="AC47" s="167">
        <v>9</v>
      </c>
      <c r="AZ47" s="167">
        <v>4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9</v>
      </c>
      <c r="CZ47" s="167">
        <v>1.2999999999999999E-4</v>
      </c>
    </row>
    <row r="48" spans="1:104">
      <c r="A48" s="196">
        <v>16</v>
      </c>
      <c r="B48" s="197" t="s">
        <v>143</v>
      </c>
      <c r="C48" s="198" t="s">
        <v>144</v>
      </c>
      <c r="D48" s="199" t="s">
        <v>121</v>
      </c>
      <c r="E48" s="200">
        <v>9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9</v>
      </c>
      <c r="AC48" s="167">
        <v>9</v>
      </c>
      <c r="AZ48" s="167">
        <v>4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9</v>
      </c>
      <c r="CZ48" s="167">
        <v>0</v>
      </c>
    </row>
    <row r="49" spans="1:104" ht="22.5">
      <c r="A49" s="196">
        <v>17</v>
      </c>
      <c r="B49" s="197" t="s">
        <v>145</v>
      </c>
      <c r="C49" s="198" t="s">
        <v>146</v>
      </c>
      <c r="D49" s="199" t="s">
        <v>121</v>
      </c>
      <c r="E49" s="200">
        <v>9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9</v>
      </c>
      <c r="AC49" s="167">
        <v>9</v>
      </c>
      <c r="AZ49" s="167">
        <v>4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9</v>
      </c>
      <c r="CZ49" s="167">
        <v>1.4500000000000001E-2</v>
      </c>
    </row>
    <row r="50" spans="1:104">
      <c r="A50" s="203"/>
      <c r="B50" s="204"/>
      <c r="C50" s="205" t="s">
        <v>147</v>
      </c>
      <c r="D50" s="206"/>
      <c r="E50" s="206"/>
      <c r="F50" s="206"/>
      <c r="G50" s="207"/>
      <c r="L50" s="208" t="s">
        <v>147</v>
      </c>
      <c r="O50" s="195">
        <v>3</v>
      </c>
    </row>
    <row r="51" spans="1:104" ht="22.5">
      <c r="A51" s="196">
        <v>18</v>
      </c>
      <c r="B51" s="197" t="s">
        <v>148</v>
      </c>
      <c r="C51" s="198" t="s">
        <v>149</v>
      </c>
      <c r="D51" s="199" t="s">
        <v>121</v>
      </c>
      <c r="E51" s="200">
        <v>5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9</v>
      </c>
      <c r="AC51" s="167">
        <v>9</v>
      </c>
      <c r="AZ51" s="167">
        <v>4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9</v>
      </c>
      <c r="CZ51" s="167">
        <v>7.77E-3</v>
      </c>
    </row>
    <row r="52" spans="1:104">
      <c r="A52" s="203"/>
      <c r="B52" s="204"/>
      <c r="C52" s="205" t="s">
        <v>150</v>
      </c>
      <c r="D52" s="206"/>
      <c r="E52" s="206"/>
      <c r="F52" s="206"/>
      <c r="G52" s="207"/>
      <c r="L52" s="208" t="s">
        <v>150</v>
      </c>
      <c r="O52" s="195">
        <v>3</v>
      </c>
    </row>
    <row r="53" spans="1:104" ht="22.5">
      <c r="A53" s="196">
        <v>19</v>
      </c>
      <c r="B53" s="197" t="s">
        <v>151</v>
      </c>
      <c r="C53" s="198" t="s">
        <v>152</v>
      </c>
      <c r="D53" s="199" t="s">
        <v>121</v>
      </c>
      <c r="E53" s="200">
        <v>7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3.64E-3</v>
      </c>
    </row>
    <row r="54" spans="1:104" ht="22.5">
      <c r="A54" s="196">
        <v>20</v>
      </c>
      <c r="B54" s="197" t="s">
        <v>153</v>
      </c>
      <c r="C54" s="198" t="s">
        <v>154</v>
      </c>
      <c r="D54" s="199" t="s">
        <v>121</v>
      </c>
      <c r="E54" s="200">
        <v>9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 ht="22.5">
      <c r="A55" s="196">
        <v>21</v>
      </c>
      <c r="B55" s="197" t="s">
        <v>155</v>
      </c>
      <c r="C55" s="198" t="s">
        <v>156</v>
      </c>
      <c r="D55" s="199" t="s">
        <v>121</v>
      </c>
      <c r="E55" s="200">
        <v>110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9</v>
      </c>
      <c r="AC55" s="167">
        <v>9</v>
      </c>
      <c r="AZ55" s="167">
        <v>4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9</v>
      </c>
      <c r="CZ55" s="167">
        <v>0</v>
      </c>
    </row>
    <row r="56" spans="1:104">
      <c r="A56" s="203"/>
      <c r="B56" s="209"/>
      <c r="C56" s="210" t="s">
        <v>157</v>
      </c>
      <c r="D56" s="211"/>
      <c r="E56" s="212">
        <v>48</v>
      </c>
      <c r="F56" s="213"/>
      <c r="G56" s="214"/>
      <c r="M56" s="208" t="s">
        <v>157</v>
      </c>
      <c r="O56" s="195"/>
    </row>
    <row r="57" spans="1:104">
      <c r="A57" s="203"/>
      <c r="B57" s="209"/>
      <c r="C57" s="210" t="s">
        <v>158</v>
      </c>
      <c r="D57" s="211"/>
      <c r="E57" s="212">
        <v>18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24</v>
      </c>
      <c r="F58" s="213"/>
      <c r="G58" s="214"/>
      <c r="M58" s="208" t="s">
        <v>159</v>
      </c>
      <c r="O58" s="195"/>
    </row>
    <row r="59" spans="1:104">
      <c r="A59" s="203"/>
      <c r="B59" s="209"/>
      <c r="C59" s="210" t="s">
        <v>160</v>
      </c>
      <c r="D59" s="211"/>
      <c r="E59" s="212">
        <v>20</v>
      </c>
      <c r="F59" s="213"/>
      <c r="G59" s="214"/>
      <c r="M59" s="208" t="s">
        <v>160</v>
      </c>
      <c r="O59" s="195"/>
    </row>
    <row r="60" spans="1:104">
      <c r="A60" s="196">
        <v>22</v>
      </c>
      <c r="B60" s="197" t="s">
        <v>161</v>
      </c>
      <c r="C60" s="198" t="s">
        <v>162</v>
      </c>
      <c r="D60" s="199" t="s">
        <v>75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0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>
      <c r="A62" s="196">
        <v>23</v>
      </c>
      <c r="B62" s="197" t="s">
        <v>164</v>
      </c>
      <c r="C62" s="198" t="s">
        <v>165</v>
      </c>
      <c r="D62" s="199" t="s">
        <v>75</v>
      </c>
      <c r="E62" s="200">
        <v>10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0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>
      <c r="A64" s="196">
        <v>24</v>
      </c>
      <c r="B64" s="197" t="s">
        <v>167</v>
      </c>
      <c r="C64" s="198" t="s">
        <v>168</v>
      </c>
      <c r="D64" s="199" t="s">
        <v>121</v>
      </c>
      <c r="E64" s="200">
        <v>9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>
      <c r="A66" s="196">
        <v>25</v>
      </c>
      <c r="B66" s="197" t="s">
        <v>170</v>
      </c>
      <c r="C66" s="198" t="s">
        <v>171</v>
      </c>
      <c r="D66" s="199" t="s">
        <v>121</v>
      </c>
      <c r="E66" s="200">
        <v>9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0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121</v>
      </c>
      <c r="E68" s="200">
        <v>1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196">
        <v>27</v>
      </c>
      <c r="B70" s="197" t="s">
        <v>176</v>
      </c>
      <c r="C70" s="198" t="s">
        <v>177</v>
      </c>
      <c r="D70" s="199" t="s">
        <v>178</v>
      </c>
      <c r="E70" s="200">
        <v>8</v>
      </c>
      <c r="F70" s="200">
        <v>0</v>
      </c>
      <c r="G70" s="201">
        <f>E70*F70</f>
        <v>0</v>
      </c>
      <c r="O70" s="195">
        <v>2</v>
      </c>
      <c r="AA70" s="167">
        <v>3</v>
      </c>
      <c r="AB70" s="167">
        <v>9</v>
      </c>
      <c r="AC70" s="167">
        <v>246101810000</v>
      </c>
      <c r="AZ70" s="167">
        <v>3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3</v>
      </c>
      <c r="CB70" s="202">
        <v>9</v>
      </c>
      <c r="CZ70" s="167">
        <v>1E-3</v>
      </c>
    </row>
    <row r="71" spans="1:104">
      <c r="A71" s="203"/>
      <c r="B71" s="204"/>
      <c r="C71" s="205" t="s">
        <v>93</v>
      </c>
      <c r="D71" s="206"/>
      <c r="E71" s="206"/>
      <c r="F71" s="206"/>
      <c r="G71" s="207"/>
      <c r="L71" s="208" t="s">
        <v>93</v>
      </c>
      <c r="O71" s="195">
        <v>3</v>
      </c>
    </row>
    <row r="72" spans="1:104">
      <c r="A72" s="196">
        <v>28</v>
      </c>
      <c r="B72" s="197" t="s">
        <v>179</v>
      </c>
      <c r="C72" s="198" t="s">
        <v>180</v>
      </c>
      <c r="D72" s="199" t="s">
        <v>92</v>
      </c>
      <c r="E72" s="200">
        <v>24</v>
      </c>
      <c r="F72" s="200">
        <v>0</v>
      </c>
      <c r="G72" s="201">
        <f>E72*F72</f>
        <v>0</v>
      </c>
      <c r="O72" s="195">
        <v>2</v>
      </c>
      <c r="AA72" s="167">
        <v>3</v>
      </c>
      <c r="AB72" s="167">
        <v>9</v>
      </c>
      <c r="AC72" s="167" t="s">
        <v>179</v>
      </c>
      <c r="AZ72" s="167">
        <v>3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3</v>
      </c>
      <c r="CB72" s="202">
        <v>9</v>
      </c>
      <c r="CZ72" s="167">
        <v>0</v>
      </c>
    </row>
    <row r="73" spans="1:104">
      <c r="A73" s="203"/>
      <c r="B73" s="204"/>
      <c r="C73" s="205" t="s">
        <v>181</v>
      </c>
      <c r="D73" s="206"/>
      <c r="E73" s="206"/>
      <c r="F73" s="206"/>
      <c r="G73" s="207"/>
      <c r="L73" s="208" t="s">
        <v>181</v>
      </c>
      <c r="O73" s="195">
        <v>3</v>
      </c>
    </row>
    <row r="74" spans="1:104">
      <c r="A74" s="196">
        <v>29</v>
      </c>
      <c r="B74" s="197" t="s">
        <v>182</v>
      </c>
      <c r="C74" s="198" t="s">
        <v>183</v>
      </c>
      <c r="D74" s="199" t="s">
        <v>121</v>
      </c>
      <c r="E74" s="200">
        <v>3</v>
      </c>
      <c r="F74" s="200">
        <v>0</v>
      </c>
      <c r="G74" s="201">
        <f>E74*F74</f>
        <v>0</v>
      </c>
      <c r="O74" s="195">
        <v>2</v>
      </c>
      <c r="AA74" s="167">
        <v>3</v>
      </c>
      <c r="AB74" s="167">
        <v>9</v>
      </c>
      <c r="AC74" s="167">
        <v>35441040</v>
      </c>
      <c r="AZ74" s="167">
        <v>3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3</v>
      </c>
      <c r="CB74" s="202">
        <v>9</v>
      </c>
      <c r="CZ74" s="167">
        <v>4.1000000000000003E-3</v>
      </c>
    </row>
    <row r="75" spans="1:104">
      <c r="A75" s="215"/>
      <c r="B75" s="216" t="s">
        <v>76</v>
      </c>
      <c r="C75" s="217" t="str">
        <f>CONCATENATE(B10," ",C10)</f>
        <v>M21 Elektromontáže</v>
      </c>
      <c r="D75" s="218"/>
      <c r="E75" s="219"/>
      <c r="F75" s="220"/>
      <c r="G75" s="221">
        <f>SUM(G10:G74)</f>
        <v>0</v>
      </c>
      <c r="O75" s="195">
        <v>4</v>
      </c>
      <c r="BA75" s="222">
        <f>SUM(BA10:BA74)</f>
        <v>0</v>
      </c>
      <c r="BB75" s="222">
        <f>SUM(BB10:BB74)</f>
        <v>0</v>
      </c>
      <c r="BC75" s="222">
        <f>SUM(BC10:BC74)</f>
        <v>0</v>
      </c>
      <c r="BD75" s="222">
        <f>SUM(BD10:BD74)</f>
        <v>0</v>
      </c>
      <c r="BE75" s="222">
        <f>SUM(BE10:BE74)</f>
        <v>0</v>
      </c>
    </row>
    <row r="76" spans="1:104">
      <c r="A76" s="188" t="s">
        <v>72</v>
      </c>
      <c r="B76" s="189" t="s">
        <v>184</v>
      </c>
      <c r="C76" s="190" t="s">
        <v>185</v>
      </c>
      <c r="D76" s="191"/>
      <c r="E76" s="192"/>
      <c r="F76" s="192"/>
      <c r="G76" s="193"/>
      <c r="H76" s="194"/>
      <c r="I76" s="194"/>
      <c r="O76" s="195">
        <v>1</v>
      </c>
    </row>
    <row r="77" spans="1:104">
      <c r="A77" s="196">
        <v>30</v>
      </c>
      <c r="B77" s="197" t="s">
        <v>186</v>
      </c>
      <c r="C77" s="198" t="s">
        <v>187</v>
      </c>
      <c r="D77" s="199" t="s">
        <v>92</v>
      </c>
      <c r="E77" s="200">
        <v>20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0</v>
      </c>
    </row>
    <row r="78" spans="1:104">
      <c r="A78" s="203"/>
      <c r="B78" s="204"/>
      <c r="C78" s="205" t="s">
        <v>188</v>
      </c>
      <c r="D78" s="206"/>
      <c r="E78" s="206"/>
      <c r="F78" s="206"/>
      <c r="G78" s="207"/>
      <c r="L78" s="208" t="s">
        <v>188</v>
      </c>
      <c r="O78" s="195">
        <v>3</v>
      </c>
    </row>
    <row r="79" spans="1:104">
      <c r="A79" s="203"/>
      <c r="B79" s="204"/>
      <c r="C79" s="205" t="s">
        <v>189</v>
      </c>
      <c r="D79" s="206"/>
      <c r="E79" s="206"/>
      <c r="F79" s="206"/>
      <c r="G79" s="207"/>
      <c r="L79" s="208" t="s">
        <v>189</v>
      </c>
      <c r="O79" s="195">
        <v>3</v>
      </c>
    </row>
    <row r="80" spans="1:104">
      <c r="A80" s="196">
        <v>31</v>
      </c>
      <c r="B80" s="197" t="s">
        <v>190</v>
      </c>
      <c r="C80" s="198" t="s">
        <v>191</v>
      </c>
      <c r="D80" s="199" t="s">
        <v>92</v>
      </c>
      <c r="E80" s="200">
        <v>75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0</v>
      </c>
    </row>
    <row r="81" spans="1:104">
      <c r="A81" s="196">
        <v>32</v>
      </c>
      <c r="B81" s="197" t="s">
        <v>192</v>
      </c>
      <c r="C81" s="198" t="s">
        <v>193</v>
      </c>
      <c r="D81" s="199" t="s">
        <v>92</v>
      </c>
      <c r="E81" s="200">
        <v>75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0</v>
      </c>
    </row>
    <row r="82" spans="1:104">
      <c r="A82" s="196">
        <v>33</v>
      </c>
      <c r="B82" s="197" t="s">
        <v>194</v>
      </c>
      <c r="C82" s="198" t="s">
        <v>195</v>
      </c>
      <c r="D82" s="199" t="s">
        <v>196</v>
      </c>
      <c r="E82" s="200">
        <v>30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9</v>
      </c>
      <c r="AC82" s="167">
        <v>9</v>
      </c>
      <c r="AZ82" s="167">
        <v>4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9</v>
      </c>
      <c r="CZ82" s="167">
        <v>2.0000000000000002E-5</v>
      </c>
    </row>
    <row r="83" spans="1:104" ht="22.5">
      <c r="A83" s="196">
        <v>34</v>
      </c>
      <c r="B83" s="197" t="s">
        <v>197</v>
      </c>
      <c r="C83" s="198" t="s">
        <v>198</v>
      </c>
      <c r="D83" s="199" t="s">
        <v>196</v>
      </c>
      <c r="E83" s="200">
        <v>30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0</v>
      </c>
    </row>
    <row r="84" spans="1:104">
      <c r="A84" s="196">
        <v>35</v>
      </c>
      <c r="B84" s="197" t="s">
        <v>199</v>
      </c>
      <c r="C84" s="198" t="s">
        <v>200</v>
      </c>
      <c r="D84" s="199" t="s">
        <v>196</v>
      </c>
      <c r="E84" s="200">
        <v>10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0.50600999999999996</v>
      </c>
    </row>
    <row r="85" spans="1:104">
      <c r="A85" s="203"/>
      <c r="B85" s="204"/>
      <c r="C85" s="205" t="s">
        <v>201</v>
      </c>
      <c r="D85" s="206"/>
      <c r="E85" s="206"/>
      <c r="F85" s="206"/>
      <c r="G85" s="207"/>
      <c r="L85" s="208" t="s">
        <v>201</v>
      </c>
      <c r="O85" s="195">
        <v>3</v>
      </c>
    </row>
    <row r="86" spans="1:104">
      <c r="A86" s="196">
        <v>36</v>
      </c>
      <c r="B86" s="197" t="s">
        <v>202</v>
      </c>
      <c r="C86" s="198" t="s">
        <v>203</v>
      </c>
      <c r="D86" s="199" t="s">
        <v>121</v>
      </c>
      <c r="E86" s="200">
        <v>2</v>
      </c>
      <c r="F86" s="200">
        <v>0</v>
      </c>
      <c r="G86" s="201">
        <f>E86*F86</f>
        <v>0</v>
      </c>
      <c r="O86" s="195">
        <v>2</v>
      </c>
      <c r="AA86" s="167">
        <v>3</v>
      </c>
      <c r="AB86" s="167">
        <v>9</v>
      </c>
      <c r="AC86" s="167" t="s">
        <v>202</v>
      </c>
      <c r="AZ86" s="167">
        <v>3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3</v>
      </c>
      <c r="CB86" s="202">
        <v>9</v>
      </c>
      <c r="CZ86" s="167">
        <v>0</v>
      </c>
    </row>
    <row r="87" spans="1:104">
      <c r="A87" s="203"/>
      <c r="B87" s="204"/>
      <c r="C87" s="205" t="s">
        <v>204</v>
      </c>
      <c r="D87" s="206"/>
      <c r="E87" s="206"/>
      <c r="F87" s="206"/>
      <c r="G87" s="207"/>
      <c r="L87" s="208" t="s">
        <v>204</v>
      </c>
      <c r="O87" s="195">
        <v>3</v>
      </c>
    </row>
    <row r="88" spans="1:104">
      <c r="A88" s="215"/>
      <c r="B88" s="216" t="s">
        <v>76</v>
      </c>
      <c r="C88" s="217" t="str">
        <f>CONCATENATE(B76," ",C76)</f>
        <v>M46 Zemní práce při montážích</v>
      </c>
      <c r="D88" s="218"/>
      <c r="E88" s="219"/>
      <c r="F88" s="220"/>
      <c r="G88" s="221">
        <f>SUM(G76:G87)</f>
        <v>0</v>
      </c>
      <c r="O88" s="195">
        <v>4</v>
      </c>
      <c r="BA88" s="222">
        <f>SUM(BA76:BA87)</f>
        <v>0</v>
      </c>
      <c r="BB88" s="222">
        <f>SUM(BB76:BB87)</f>
        <v>0</v>
      </c>
      <c r="BC88" s="222">
        <f>SUM(BC76:BC87)</f>
        <v>0</v>
      </c>
      <c r="BD88" s="222">
        <f>SUM(BD76:BD87)</f>
        <v>0</v>
      </c>
      <c r="BE88" s="222">
        <f>SUM(BE76:BE87)</f>
        <v>0</v>
      </c>
    </row>
    <row r="89" spans="1:104">
      <c r="E89" s="167"/>
    </row>
    <row r="90" spans="1:104">
      <c r="E90" s="167"/>
    </row>
    <row r="91" spans="1:104">
      <c r="E91" s="167"/>
    </row>
    <row r="92" spans="1:104">
      <c r="E92" s="167"/>
    </row>
    <row r="93" spans="1:104">
      <c r="E93" s="167"/>
    </row>
    <row r="94" spans="1:104">
      <c r="E94" s="167"/>
    </row>
    <row r="95" spans="1:104">
      <c r="E95" s="167"/>
    </row>
    <row r="96" spans="1:104">
      <c r="E96" s="167"/>
    </row>
    <row r="97" spans="1:7">
      <c r="E97" s="167"/>
    </row>
    <row r="98" spans="1:7">
      <c r="E98" s="167"/>
    </row>
    <row r="99" spans="1:7">
      <c r="E99" s="167"/>
    </row>
    <row r="100" spans="1:7">
      <c r="E100" s="167"/>
    </row>
    <row r="101" spans="1:7">
      <c r="E101" s="167"/>
    </row>
    <row r="102" spans="1:7">
      <c r="E102" s="167"/>
    </row>
    <row r="103" spans="1:7">
      <c r="E103" s="167"/>
    </row>
    <row r="104" spans="1:7">
      <c r="E104" s="167"/>
    </row>
    <row r="105" spans="1:7">
      <c r="E105" s="167"/>
    </row>
    <row r="106" spans="1:7">
      <c r="E106" s="167"/>
    </row>
    <row r="107" spans="1:7">
      <c r="E107" s="167"/>
    </row>
    <row r="108" spans="1:7">
      <c r="E108" s="167"/>
    </row>
    <row r="109" spans="1:7">
      <c r="E109" s="167"/>
    </row>
    <row r="110" spans="1:7">
      <c r="E110" s="167"/>
    </row>
    <row r="111" spans="1:7">
      <c r="E111" s="167"/>
    </row>
    <row r="112" spans="1:7">
      <c r="A112" s="223"/>
      <c r="B112" s="223"/>
      <c r="C112" s="223"/>
      <c r="D112" s="223"/>
      <c r="E112" s="223"/>
      <c r="F112" s="223"/>
      <c r="G112" s="223"/>
    </row>
    <row r="113" spans="1:7">
      <c r="A113" s="223"/>
      <c r="B113" s="223"/>
      <c r="C113" s="223"/>
      <c r="D113" s="223"/>
      <c r="E113" s="223"/>
      <c r="F113" s="223"/>
      <c r="G113" s="223"/>
    </row>
    <row r="114" spans="1:7">
      <c r="A114" s="223"/>
      <c r="B114" s="223"/>
      <c r="C114" s="223"/>
      <c r="D114" s="223"/>
      <c r="E114" s="223"/>
      <c r="F114" s="223"/>
      <c r="G114" s="223"/>
    </row>
    <row r="115" spans="1:7">
      <c r="A115" s="223"/>
      <c r="B115" s="223"/>
      <c r="C115" s="223"/>
      <c r="D115" s="223"/>
      <c r="E115" s="223"/>
      <c r="F115" s="223"/>
      <c r="G115" s="223"/>
    </row>
    <row r="116" spans="1:7">
      <c r="E116" s="167"/>
    </row>
    <row r="117" spans="1:7">
      <c r="E117" s="167"/>
    </row>
    <row r="118" spans="1:7">
      <c r="E118" s="167"/>
    </row>
    <row r="119" spans="1:7">
      <c r="E119" s="167"/>
    </row>
    <row r="120" spans="1:7">
      <c r="E120" s="167"/>
    </row>
    <row r="121" spans="1:7">
      <c r="E121" s="167"/>
    </row>
    <row r="122" spans="1:7">
      <c r="E122" s="167"/>
    </row>
    <row r="123" spans="1:7">
      <c r="E123" s="167"/>
    </row>
    <row r="124" spans="1:7">
      <c r="E124" s="167"/>
    </row>
    <row r="125" spans="1:7">
      <c r="E125" s="167"/>
    </row>
    <row r="126" spans="1:7">
      <c r="E126" s="167"/>
    </row>
    <row r="127" spans="1:7">
      <c r="E127" s="167"/>
    </row>
    <row r="128" spans="1:7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E145" s="167"/>
    </row>
    <row r="146" spans="1:7">
      <c r="E146" s="167"/>
    </row>
    <row r="147" spans="1:7">
      <c r="A147" s="224"/>
      <c r="B147" s="224"/>
    </row>
    <row r="148" spans="1:7">
      <c r="A148" s="223"/>
      <c r="B148" s="223"/>
      <c r="C148" s="226"/>
      <c r="D148" s="226"/>
      <c r="E148" s="227"/>
      <c r="F148" s="226"/>
      <c r="G148" s="228"/>
    </row>
    <row r="149" spans="1:7">
      <c r="A149" s="229"/>
      <c r="B149" s="229"/>
      <c r="C149" s="223"/>
      <c r="D149" s="223"/>
      <c r="E149" s="230"/>
      <c r="F149" s="223"/>
      <c r="G149" s="223"/>
    </row>
    <row r="150" spans="1:7">
      <c r="A150" s="223"/>
      <c r="B150" s="223"/>
      <c r="C150" s="223"/>
      <c r="D150" s="223"/>
      <c r="E150" s="230"/>
      <c r="F150" s="223"/>
      <c r="G150" s="223"/>
    </row>
    <row r="151" spans="1:7">
      <c r="A151" s="223"/>
      <c r="B151" s="223"/>
      <c r="C151" s="223"/>
      <c r="D151" s="223"/>
      <c r="E151" s="230"/>
      <c r="F151" s="223"/>
      <c r="G151" s="223"/>
    </row>
    <row r="152" spans="1:7">
      <c r="A152" s="223"/>
      <c r="B152" s="223"/>
      <c r="C152" s="223"/>
      <c r="D152" s="223"/>
      <c r="E152" s="230"/>
      <c r="F152" s="223"/>
      <c r="G152" s="223"/>
    </row>
    <row r="153" spans="1:7">
      <c r="A153" s="223"/>
      <c r="B153" s="223"/>
      <c r="C153" s="223"/>
      <c r="D153" s="223"/>
      <c r="E153" s="230"/>
      <c r="F153" s="223"/>
      <c r="G153" s="223"/>
    </row>
    <row r="154" spans="1:7">
      <c r="A154" s="223"/>
      <c r="B154" s="223"/>
      <c r="C154" s="223"/>
      <c r="D154" s="223"/>
      <c r="E154" s="230"/>
      <c r="F154" s="223"/>
      <c r="G154" s="223"/>
    </row>
    <row r="155" spans="1:7">
      <c r="A155" s="223"/>
      <c r="B155" s="223"/>
      <c r="C155" s="223"/>
      <c r="D155" s="223"/>
      <c r="E155" s="230"/>
      <c r="F155" s="223"/>
      <c r="G155" s="223"/>
    </row>
    <row r="156" spans="1:7">
      <c r="A156" s="223"/>
      <c r="B156" s="223"/>
      <c r="C156" s="223"/>
      <c r="D156" s="223"/>
      <c r="E156" s="230"/>
      <c r="F156" s="223"/>
      <c r="G156" s="223"/>
    </row>
    <row r="157" spans="1:7">
      <c r="A157" s="223"/>
      <c r="B157" s="223"/>
      <c r="C157" s="223"/>
      <c r="D157" s="223"/>
      <c r="E157" s="230"/>
      <c r="F157" s="223"/>
      <c r="G157" s="223"/>
    </row>
    <row r="158" spans="1:7">
      <c r="A158" s="223"/>
      <c r="B158" s="223"/>
      <c r="C158" s="223"/>
      <c r="D158" s="223"/>
      <c r="E158" s="230"/>
      <c r="F158" s="223"/>
      <c r="G158" s="223"/>
    </row>
    <row r="159" spans="1:7">
      <c r="A159" s="223"/>
      <c r="B159" s="223"/>
      <c r="C159" s="223"/>
      <c r="D159" s="223"/>
      <c r="E159" s="230"/>
      <c r="F159" s="223"/>
      <c r="G159" s="223"/>
    </row>
    <row r="160" spans="1:7">
      <c r="A160" s="223"/>
      <c r="B160" s="223"/>
      <c r="C160" s="223"/>
      <c r="D160" s="223"/>
      <c r="E160" s="230"/>
      <c r="F160" s="223"/>
      <c r="G160" s="223"/>
    </row>
    <row r="161" spans="1:7">
      <c r="A161" s="223"/>
      <c r="B161" s="223"/>
      <c r="C161" s="223"/>
      <c r="D161" s="223"/>
      <c r="E161" s="230"/>
      <c r="F161" s="223"/>
      <c r="G161" s="223"/>
    </row>
  </sheetData>
  <mergeCells count="44">
    <mergeCell ref="C67:G67"/>
    <mergeCell ref="C69:G69"/>
    <mergeCell ref="C71:G71"/>
    <mergeCell ref="C73:G73"/>
    <mergeCell ref="C78:G78"/>
    <mergeCell ref="C79:G79"/>
    <mergeCell ref="C85:G85"/>
    <mergeCell ref="C87:G87"/>
    <mergeCell ref="C57:D57"/>
    <mergeCell ref="C58:D58"/>
    <mergeCell ref="C59:D59"/>
    <mergeCell ref="C61:G61"/>
    <mergeCell ref="C63:G63"/>
    <mergeCell ref="C65:G65"/>
    <mergeCell ref="C41:D41"/>
    <mergeCell ref="C42:D42"/>
    <mergeCell ref="C44:G44"/>
    <mergeCell ref="C50:G50"/>
    <mergeCell ref="C52:G52"/>
    <mergeCell ref="C56:D56"/>
    <mergeCell ref="C31:D31"/>
    <mergeCell ref="C32:D32"/>
    <mergeCell ref="C35:D35"/>
    <mergeCell ref="C36:D36"/>
    <mergeCell ref="C39:G39"/>
    <mergeCell ref="C40:D40"/>
    <mergeCell ref="C24:G24"/>
    <mergeCell ref="C25:D25"/>
    <mergeCell ref="C26:D26"/>
    <mergeCell ref="C27:D27"/>
    <mergeCell ref="C28:D28"/>
    <mergeCell ref="C30:G30"/>
    <mergeCell ref="C12:G12"/>
    <mergeCell ref="C13:D13"/>
    <mergeCell ref="C14:D14"/>
    <mergeCell ref="C16:G16"/>
    <mergeCell ref="C18:G18"/>
    <mergeCell ref="C20:G20"/>
    <mergeCell ref="C21:D21"/>
    <mergeCell ref="C22:D22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2021-01-09T10:57:03Z</dcterms:created>
  <dcterms:modified xsi:type="dcterms:W3CDTF">2021-01-09T10:57:37Z</dcterms:modified>
</cp:coreProperties>
</file>